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INDOWS\Mijn documenten\Lions\"/>
    </mc:Choice>
  </mc:AlternateContent>
  <xr:revisionPtr revIDLastSave="0" documentId="8_{21BE93AC-234A-44DD-A107-E13C7306736E}" xr6:coauthVersionLast="47" xr6:coauthVersionMax="47" xr10:uidLastSave="{00000000-0000-0000-0000-000000000000}"/>
  <bookViews>
    <workbookView showHorizontalScroll="0" showVerticalScroll="0" showSheetTabs="0" xWindow="1560" yWindow="1200" windowWidth="27705" windowHeight="20400" xr2:uid="{00000000-000D-0000-FFFF-FFFF00000000}"/>
  </bookViews>
  <sheets>
    <sheet name="fakturatie " sheetId="5" r:id="rId1"/>
    <sheet name="BESTELBON " sheetId="6" r:id="rId2"/>
  </sheets>
  <calcPr calcId="181029"/>
</workbook>
</file>

<file path=xl/calcChain.xml><?xml version="1.0" encoding="utf-8"?>
<calcChain xmlns="http://schemas.openxmlformats.org/spreadsheetml/2006/main">
  <c r="I34" i="5" l="1"/>
  <c r="J34" i="5"/>
  <c r="G32" i="5"/>
  <c r="G30" i="5"/>
  <c r="I30" i="5" s="1"/>
  <c r="J24" i="5"/>
  <c r="G24" i="5"/>
  <c r="I24" i="5" s="1"/>
  <c r="J30" i="5"/>
  <c r="G26" i="5"/>
  <c r="I26" i="5" s="1"/>
  <c r="J32" i="5"/>
  <c r="J28" i="5"/>
  <c r="J26" i="5"/>
  <c r="J22" i="5"/>
  <c r="G28" i="5"/>
  <c r="I28" i="5" s="1"/>
  <c r="J35" i="5" l="1"/>
  <c r="B40" i="5"/>
  <c r="F40" i="5"/>
  <c r="B41" i="5"/>
  <c r="I22" i="5"/>
  <c r="F41" i="5" s="1"/>
  <c r="I32" i="5"/>
  <c r="I37" i="6"/>
  <c r="B42" i="6" s="1"/>
  <c r="F42" i="6" s="1"/>
  <c r="I35" i="5" l="1"/>
  <c r="H40" i="5"/>
  <c r="H42" i="6"/>
</calcChain>
</file>

<file path=xl/sharedStrings.xml><?xml version="1.0" encoding="utf-8"?>
<sst xmlns="http://schemas.openxmlformats.org/spreadsheetml/2006/main" count="82" uniqueCount="60">
  <si>
    <t>Factuurdatum</t>
  </si>
  <si>
    <t xml:space="preserve">Factuurnummer </t>
  </si>
  <si>
    <t>Vervaldatum</t>
  </si>
  <si>
    <t xml:space="preserve">Totaalbedrag </t>
  </si>
  <si>
    <t>BTW %</t>
  </si>
  <si>
    <t>EUR</t>
  </si>
  <si>
    <t xml:space="preserve">Maatstaf van heffing </t>
  </si>
  <si>
    <t>BTW-bedrag</t>
  </si>
  <si>
    <t xml:space="preserve">Totaal </t>
  </si>
  <si>
    <t xml:space="preserve">EUR </t>
  </si>
  <si>
    <t>Totaal factuurbedrag</t>
  </si>
  <si>
    <t>Prestatie periode</t>
  </si>
  <si>
    <t>Naam klant</t>
  </si>
  <si>
    <t>Adres klant</t>
  </si>
  <si>
    <t>OMSCHRIJVING</t>
  </si>
  <si>
    <t>Postcode + gemeente</t>
  </si>
  <si>
    <t>Eigen BTW N° - BTW BE ………………</t>
  </si>
  <si>
    <t>Eigen Bank - IBAN BE……………………….. - BIC ………………………</t>
  </si>
  <si>
    <t>Aantal</t>
  </si>
  <si>
    <t>Eenheidsprijs</t>
  </si>
  <si>
    <t>BTW-nummer klant</t>
  </si>
  <si>
    <t xml:space="preserve">Alle facturen zijn betaalbaar binnen de 14 dagen na factuurdatum.  Alle klachten en betwistingen moeten schriftelijk en aangetekend </t>
  </si>
  <si>
    <t xml:space="preserve">worden verstuurd binnen de 8 dagen na ontvangst van onze factuur, dit alles op straffe van nietigheid. Bij gebreke aan tijdige betaling </t>
  </si>
  <si>
    <t xml:space="preserve">zal van rechtswege en zonder ingebrekestelling een verwijlinterest verschuldigd zijn van 1% per begonnen maand vanaf factuurdatum </t>
  </si>
  <si>
    <t xml:space="preserve">tot datum van betaling en een forfaitaire schadevergoeding van 10% van het factuurbedrag met een minimum van 250,00 euro. </t>
  </si>
  <si>
    <t xml:space="preserve">Tevens zullen de eventuele gerechts- en andere bijkomende kosten worden teruggevorderd. In geval van betwisting zullen uitsluitend </t>
  </si>
  <si>
    <t>de rechtbanken van Antwerpen bevoegd zijn.</t>
  </si>
  <si>
    <r>
      <t>HOO</t>
    </r>
    <r>
      <rPr>
        <sz val="20"/>
        <color rgb="FFFF0000"/>
        <rFont val="Aharoni"/>
        <charset val="177"/>
      </rPr>
      <t>O</t>
    </r>
    <r>
      <rPr>
        <sz val="20"/>
        <rFont val="Aharoni"/>
        <charset val="177"/>
      </rPr>
      <t>P</t>
    </r>
    <r>
      <rPr>
        <sz val="28"/>
        <rFont val="Aharoni"/>
        <charset val="177"/>
      </rPr>
      <t>!</t>
    </r>
  </si>
  <si>
    <t>Henningenlaan 10</t>
  </si>
  <si>
    <t xml:space="preserve">2990 Wuustwezel </t>
  </si>
  <si>
    <t>VZW</t>
  </si>
  <si>
    <t xml:space="preserve">BESTELBON </t>
  </si>
  <si>
    <r>
      <t>HOO</t>
    </r>
    <r>
      <rPr>
        <sz val="20"/>
        <color rgb="FFFF0000"/>
        <rFont val="Aharoni"/>
        <charset val="177"/>
      </rPr>
      <t>O</t>
    </r>
    <r>
      <rPr>
        <sz val="20"/>
        <rFont val="Aharoni"/>
        <charset val="177"/>
      </rPr>
      <t>P</t>
    </r>
    <r>
      <rPr>
        <sz val="28"/>
        <rFont val="Aharoni"/>
        <charset val="177"/>
      </rPr>
      <t xml:space="preserve">! </t>
    </r>
    <r>
      <rPr>
        <sz val="20"/>
        <rFont val="Aharoni"/>
        <charset val="177"/>
      </rPr>
      <t>VZW</t>
    </r>
  </si>
  <si>
    <t>Besteldatum</t>
  </si>
  <si>
    <t>Bestelreferentie Klant</t>
  </si>
  <si>
    <t>Bestelnummer</t>
  </si>
  <si>
    <t>excl. BTW</t>
  </si>
  <si>
    <t>Incl. BTW</t>
  </si>
  <si>
    <t>Totaal EUR</t>
  </si>
  <si>
    <t>Een initiatief van Lionsclub Hoogstraten Markland</t>
  </si>
  <si>
    <t>Naam klant:</t>
  </si>
  <si>
    <t>Adres klant:</t>
  </si>
  <si>
    <t>Postcode + gemeente:</t>
  </si>
  <si>
    <t>Email klant:</t>
  </si>
  <si>
    <t>p/a Henningenlaan 10</t>
  </si>
  <si>
    <t xml:space="preserve">De opbrengsten van onze ginverkoop gaat integraal naar onze sociale doelen. </t>
  </si>
  <si>
    <t>Wenst u meer informatie? Zie:</t>
  </si>
  <si>
    <t>https://lionshoogstraten.peepl.be/nl/site/wat-doen-wij</t>
  </si>
  <si>
    <t xml:space="preserve">IBAN: BE81 0019 0627 5524 </t>
  </si>
  <si>
    <t>BTW-Nr.: BE0 768.431.228</t>
  </si>
  <si>
    <r>
      <t>Ref. HOO</t>
    </r>
    <r>
      <rPr>
        <b/>
        <sz val="12"/>
        <color rgb="FFFF0000"/>
        <rFont val="Calibri"/>
        <family val="2"/>
        <scheme val="minor"/>
      </rPr>
      <t>O</t>
    </r>
    <r>
      <rPr>
        <b/>
        <sz val="12"/>
        <color theme="1"/>
        <rFont val="Calibri"/>
        <family val="2"/>
        <scheme val="minor"/>
      </rPr>
      <t>P!</t>
    </r>
  </si>
  <si>
    <t>BESTELBON</t>
  </si>
  <si>
    <t xml:space="preserve"> </t>
  </si>
  <si>
    <r>
      <t>Hoo</t>
    </r>
    <r>
      <rPr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p! Gin aankoop per fles bij afname 0-12 flessen (700 ML)</t>
    </r>
  </si>
  <si>
    <r>
      <t>Hoo</t>
    </r>
    <r>
      <rPr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p! Gin aankoop per fles bij afname 13 - 24 flessen (700 ML)</t>
    </r>
  </si>
  <si>
    <r>
      <t>Hoo</t>
    </r>
    <r>
      <rPr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p! Gin aankoop per fles bij afname vanaf 25 flessen (700 ML)</t>
    </r>
  </si>
  <si>
    <r>
      <t>Apero Ho</t>
    </r>
    <r>
      <rPr>
        <sz val="11"/>
        <color rgb="FFFF0000"/>
        <rFont val="Calibri"/>
        <family val="2"/>
        <scheme val="minor"/>
      </rPr>
      <t>0,0</t>
    </r>
    <r>
      <rPr>
        <sz val="11"/>
        <color theme="1"/>
        <rFont val="Calibri"/>
        <family val="2"/>
        <scheme val="minor"/>
      </rPr>
      <t>p  0 %  aankoop bij afname 0-12 flessen (500 ML)</t>
    </r>
  </si>
  <si>
    <r>
      <t>Apero Ho</t>
    </r>
    <r>
      <rPr>
        <sz val="11"/>
        <color rgb="FFFF0000"/>
        <rFont val="Calibri"/>
        <family val="2"/>
        <scheme val="minor"/>
      </rPr>
      <t>0,0</t>
    </r>
    <r>
      <rPr>
        <sz val="11"/>
        <color theme="1"/>
        <rFont val="Calibri"/>
        <family val="2"/>
        <scheme val="minor"/>
      </rPr>
      <t>p  0 %  aankoop bij afname 13-24 flessen (500 ML)</t>
    </r>
  </si>
  <si>
    <r>
      <t>Apero Ho</t>
    </r>
    <r>
      <rPr>
        <sz val="11"/>
        <color rgb="FFFF0000"/>
        <rFont val="Calibri"/>
        <family val="2"/>
        <scheme val="minor"/>
      </rPr>
      <t>0,0</t>
    </r>
    <r>
      <rPr>
        <sz val="11"/>
        <color theme="1"/>
        <rFont val="Calibri"/>
        <family val="2"/>
        <scheme val="minor"/>
      </rPr>
      <t>p  0 %  aankoop bij afname vanaf 25 flessen (500 ML)</t>
    </r>
  </si>
  <si>
    <r>
      <t>Hoo</t>
    </r>
    <r>
      <rPr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p! Gin aankoop per fles Limited Edition (4500 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</si>
</sst>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F497D"/>
      <name val="Calibri"/>
      <family val="2"/>
    </font>
    <font>
      <sz val="10"/>
      <name val="Arial"/>
      <family val="2"/>
    </font>
    <font>
      <sz val="20"/>
      <name val="Aharoni"/>
      <charset val="177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rgb="FFFF0000"/>
      <name val="Aharoni"/>
      <charset val="177"/>
    </font>
    <font>
      <sz val="20"/>
      <name val="Aharoni"/>
      <charset val="177"/>
    </font>
    <font>
      <sz val="14"/>
      <name val="Aharoni"/>
      <charset val="177"/>
    </font>
    <font>
      <sz val="28"/>
      <name val="Aharoni"/>
      <charset val="177"/>
    </font>
    <font>
      <sz val="14"/>
      <color theme="1"/>
      <name val="Calibri"/>
      <family val="2"/>
      <scheme val="minor"/>
    </font>
    <font>
      <b/>
      <sz val="20"/>
      <color theme="1"/>
      <name val="Aharoni"/>
      <charset val="177"/>
    </font>
    <font>
      <u/>
      <sz val="11"/>
      <color theme="1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0" fillId="0" borderId="5" xfId="0" applyBorder="1"/>
    <xf numFmtId="0" fontId="1" fillId="0" borderId="8" xfId="0" applyFont="1" applyBorder="1"/>
    <xf numFmtId="0" fontId="3" fillId="0" borderId="0" xfId="0" quotePrefix="1" applyFont="1"/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left"/>
    </xf>
    <xf numFmtId="3" fontId="4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4" xfId="0" applyBorder="1"/>
    <xf numFmtId="16" fontId="0" fillId="0" borderId="16" xfId="0" applyNumberFormat="1" applyBorder="1"/>
    <xf numFmtId="0" fontId="0" fillId="0" borderId="17" xfId="0" applyBorder="1"/>
    <xf numFmtId="0" fontId="0" fillId="0" borderId="16" xfId="0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" fontId="0" fillId="0" borderId="1" xfId="0" applyNumberFormat="1" applyBorder="1"/>
    <xf numFmtId="4" fontId="0" fillId="0" borderId="16" xfId="0" applyNumberFormat="1" applyBorder="1"/>
    <xf numFmtId="0" fontId="7" fillId="0" borderId="17" xfId="0" applyFon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2" borderId="16" xfId="0" applyFill="1" applyBorder="1"/>
    <xf numFmtId="0" fontId="0" fillId="2" borderId="0" xfId="0" applyFill="1"/>
    <xf numFmtId="0" fontId="0" fillId="2" borderId="10" xfId="0" applyFill="1" applyBorder="1"/>
    <xf numFmtId="0" fontId="1" fillId="2" borderId="15" xfId="0" applyFont="1" applyFill="1" applyBorder="1" applyAlignment="1">
      <alignment horizontal="center"/>
    </xf>
    <xf numFmtId="0" fontId="0" fillId="2" borderId="13" xfId="0" applyFill="1" applyBorder="1"/>
    <xf numFmtId="0" fontId="0" fillId="2" borderId="9" xfId="0" applyFill="1" applyBorder="1"/>
    <xf numFmtId="0" fontId="0" fillId="2" borderId="17" xfId="0" applyFill="1" applyBorder="1"/>
    <xf numFmtId="4" fontId="0" fillId="0" borderId="5" xfId="0" applyNumberForma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quotePrefix="1" applyFont="1" applyAlignment="1">
      <alignment horizontal="center"/>
    </xf>
    <xf numFmtId="2" fontId="7" fillId="0" borderId="17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0" borderId="26" xfId="0" applyBorder="1"/>
    <xf numFmtId="0" fontId="0" fillId="0" borderId="25" xfId="0" applyBorder="1"/>
    <xf numFmtId="2" fontId="7" fillId="0" borderId="25" xfId="0" applyNumberFormat="1" applyFon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2" applyAlignment="1"/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/>
    <xf numFmtId="16" fontId="0" fillId="0" borderId="26" xfId="0" applyNumberFormat="1" applyBorder="1"/>
    <xf numFmtId="2" fontId="0" fillId="0" borderId="26" xfId="0" applyNumberFormat="1" applyBorder="1"/>
    <xf numFmtId="9" fontId="3" fillId="0" borderId="30" xfId="0" applyNumberFormat="1" applyFont="1" applyBorder="1" applyAlignment="1">
      <alignment horizontal="center"/>
    </xf>
    <xf numFmtId="0" fontId="2" fillId="0" borderId="30" xfId="0" applyFont="1" applyBorder="1"/>
    <xf numFmtId="16" fontId="0" fillId="0" borderId="31" xfId="0" applyNumberFormat="1" applyBorder="1"/>
    <xf numFmtId="16" fontId="1" fillId="0" borderId="16" xfId="0" applyNumberFormat="1" applyFont="1" applyBorder="1"/>
    <xf numFmtId="16" fontId="1" fillId="0" borderId="0" xfId="0" applyNumberFormat="1" applyFont="1"/>
    <xf numFmtId="2" fontId="3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21" xfId="2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3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3" fillId="0" borderId="16" xfId="0" quotePrefix="1" applyNumberFormat="1" applyFont="1" applyBorder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3" fillId="0" borderId="17" xfId="0" quotePrefix="1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 2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2</xdr:col>
      <xdr:colOff>268615</xdr:colOff>
      <xdr:row>6</xdr:row>
      <xdr:rowOff>19050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9790CF-E8FF-486D-8B2E-A51473FA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154565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1</xdr:row>
      <xdr:rowOff>19050</xdr:rowOff>
    </xdr:from>
    <xdr:to>
      <xdr:col>9</xdr:col>
      <xdr:colOff>636270</xdr:colOff>
      <xdr:row>5</xdr:row>
      <xdr:rowOff>250784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49FBECF-B523-4D97-9924-165D4DF1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171450"/>
          <a:ext cx="1400175" cy="128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topLeftCell="A7" zoomScaleNormal="100" workbookViewId="0">
      <selection activeCell="F28" sqref="F28"/>
    </sheetView>
  </sheetViews>
  <sheetFormatPr defaultRowHeight="15" x14ac:dyDescent="0.25"/>
  <cols>
    <col min="1" max="1" width="21.140625" bestFit="1" customWidth="1"/>
    <col min="2" max="2" width="7.140625" customWidth="1"/>
    <col min="3" max="3" width="8.5703125" customWidth="1"/>
    <col min="4" max="4" width="7.7109375" customWidth="1"/>
    <col min="5" max="5" width="14.7109375" customWidth="1"/>
    <col min="6" max="6" width="8.5703125" customWidth="1"/>
    <col min="7" max="10" width="14.140625" customWidth="1"/>
    <col min="12" max="12" width="11.42578125" customWidth="1"/>
  </cols>
  <sheetData>
    <row r="1" spans="1:15" ht="12" customHeight="1" x14ac:dyDescent="0.25"/>
    <row r="2" spans="1:15" ht="22.5" customHeight="1" x14ac:dyDescent="0.3">
      <c r="D2" s="10"/>
      <c r="E2" s="10"/>
      <c r="F2" s="1"/>
      <c r="G2" s="104"/>
      <c r="H2" s="104"/>
      <c r="I2" s="42"/>
    </row>
    <row r="3" spans="1:15" ht="20.25" customHeight="1" x14ac:dyDescent="0.35">
      <c r="A3" s="10"/>
      <c r="B3" s="10"/>
      <c r="C3" s="10"/>
      <c r="D3" s="10"/>
      <c r="E3" s="10"/>
      <c r="F3" s="1"/>
      <c r="G3" s="105"/>
      <c r="H3" s="105"/>
    </row>
    <row r="4" spans="1:15" ht="20.25" customHeight="1" x14ac:dyDescent="0.35">
      <c r="A4" s="10"/>
      <c r="B4" s="10"/>
      <c r="C4" s="10"/>
      <c r="D4" s="10"/>
      <c r="E4" s="10"/>
      <c r="F4" s="1"/>
      <c r="G4" s="39"/>
      <c r="H4" s="39"/>
    </row>
    <row r="5" spans="1:15" ht="20.25" customHeight="1" x14ac:dyDescent="0.35">
      <c r="A5" s="10"/>
      <c r="B5" s="10"/>
      <c r="C5" s="10"/>
      <c r="D5" s="10"/>
      <c r="E5" s="10"/>
      <c r="F5" s="1"/>
      <c r="G5" s="39"/>
      <c r="H5" s="39"/>
    </row>
    <row r="6" spans="1:15" ht="20.25" customHeight="1" x14ac:dyDescent="0.35">
      <c r="A6" s="10"/>
      <c r="B6" s="10"/>
      <c r="C6" s="10"/>
      <c r="D6" s="10"/>
      <c r="E6" s="10"/>
      <c r="F6" s="1"/>
      <c r="G6" s="39"/>
      <c r="H6" s="39"/>
    </row>
    <row r="7" spans="1:15" ht="26.25" customHeight="1" x14ac:dyDescent="0.35">
      <c r="A7" t="s">
        <v>39</v>
      </c>
      <c r="B7" s="10"/>
      <c r="C7" s="10"/>
      <c r="D7" s="10"/>
      <c r="E7" s="10"/>
      <c r="F7" s="1"/>
      <c r="G7" s="39"/>
      <c r="H7" s="39"/>
    </row>
    <row r="8" spans="1:15" ht="22.5" x14ac:dyDescent="0.35">
      <c r="A8" s="87" t="s">
        <v>45</v>
      </c>
      <c r="B8" s="87"/>
      <c r="C8" s="87"/>
      <c r="D8" s="87"/>
      <c r="E8" s="87"/>
      <c r="F8" s="87"/>
      <c r="G8" s="87"/>
      <c r="H8" s="87"/>
      <c r="I8" s="87"/>
      <c r="J8" s="87"/>
    </row>
    <row r="9" spans="1:15" ht="26.25" customHeight="1" x14ac:dyDescent="0.35">
      <c r="A9" s="5" t="s">
        <v>46</v>
      </c>
      <c r="B9" s="5"/>
      <c r="C9" s="58" t="s">
        <v>47</v>
      </c>
      <c r="D9" s="5"/>
      <c r="E9" s="5"/>
      <c r="F9" s="5"/>
      <c r="G9" s="5"/>
      <c r="H9" s="57"/>
      <c r="I9" s="57"/>
      <c r="J9" s="57"/>
    </row>
    <row r="10" spans="1:15" ht="15" customHeight="1" thickBot="1" x14ac:dyDescent="0.4">
      <c r="A10" s="10"/>
      <c r="B10" s="10"/>
      <c r="C10" s="10"/>
      <c r="D10" s="10"/>
      <c r="E10" s="10"/>
      <c r="F10" s="1"/>
      <c r="G10" s="39"/>
      <c r="H10" s="39"/>
    </row>
    <row r="11" spans="1:15" ht="36" thickBot="1" x14ac:dyDescent="0.45">
      <c r="A11" s="72" t="s">
        <v>32</v>
      </c>
      <c r="B11" s="73"/>
      <c r="C11" s="74"/>
      <c r="D11" s="10"/>
      <c r="E11" s="10"/>
      <c r="F11" s="1"/>
      <c r="G11" s="43"/>
      <c r="H11" s="39"/>
      <c r="I11" s="75" t="s">
        <v>51</v>
      </c>
      <c r="J11" s="75"/>
    </row>
    <row r="12" spans="1:15" ht="22.15" customHeight="1" thickBot="1" x14ac:dyDescent="0.3">
      <c r="A12" s="79" t="s">
        <v>44</v>
      </c>
      <c r="B12" s="80"/>
      <c r="C12" s="81"/>
      <c r="E12" s="82" t="s">
        <v>40</v>
      </c>
      <c r="F12" s="83"/>
      <c r="G12" s="83"/>
      <c r="H12" s="77"/>
      <c r="I12" s="77"/>
      <c r="J12" s="78"/>
    </row>
    <row r="13" spans="1:15" ht="22.15" customHeight="1" thickBot="1" x14ac:dyDescent="0.3">
      <c r="A13" s="84" t="s">
        <v>29</v>
      </c>
      <c r="B13" s="85"/>
      <c r="C13" s="86"/>
      <c r="E13" s="82" t="s">
        <v>41</v>
      </c>
      <c r="F13" s="83"/>
      <c r="G13" s="83"/>
      <c r="H13" s="77"/>
      <c r="I13" s="77"/>
      <c r="J13" s="78"/>
    </row>
    <row r="14" spans="1:15" ht="22.15" customHeight="1" thickBot="1" x14ac:dyDescent="0.3">
      <c r="A14" s="98" t="s">
        <v>49</v>
      </c>
      <c r="B14" s="99"/>
      <c r="C14" s="100"/>
      <c r="E14" s="50" t="s">
        <v>42</v>
      </c>
      <c r="F14" s="51"/>
      <c r="G14" s="51"/>
      <c r="H14" s="77"/>
      <c r="I14" s="77"/>
      <c r="J14" s="78"/>
    </row>
    <row r="15" spans="1:15" ht="22.15" customHeight="1" thickBot="1" x14ac:dyDescent="0.3">
      <c r="A15" s="101" t="s">
        <v>48</v>
      </c>
      <c r="B15" s="102"/>
      <c r="C15" s="103"/>
      <c r="E15" s="50" t="s">
        <v>43</v>
      </c>
      <c r="F15" s="51"/>
      <c r="G15" s="51"/>
      <c r="H15" s="76"/>
      <c r="I15" s="77"/>
      <c r="J15" s="78"/>
    </row>
    <row r="16" spans="1:15" ht="16.5" thickBot="1" x14ac:dyDescent="0.3">
      <c r="O16" s="1"/>
    </row>
    <row r="17" spans="1:10" ht="15.75" x14ac:dyDescent="0.25">
      <c r="A17" s="88" t="s">
        <v>34</v>
      </c>
      <c r="B17" s="89"/>
      <c r="C17" s="88" t="s">
        <v>35</v>
      </c>
      <c r="D17" s="89"/>
      <c r="E17" s="88" t="s">
        <v>50</v>
      </c>
      <c r="F17" s="89"/>
      <c r="G17" s="88" t="s">
        <v>33</v>
      </c>
      <c r="H17" s="89"/>
      <c r="I17" s="88" t="s">
        <v>20</v>
      </c>
      <c r="J17" s="89"/>
    </row>
    <row r="18" spans="1:10" ht="27.6" customHeight="1" thickBot="1" x14ac:dyDescent="0.3">
      <c r="A18" s="115" t="s">
        <v>52</v>
      </c>
      <c r="B18" s="116"/>
      <c r="C18" s="113"/>
      <c r="D18" s="114"/>
      <c r="E18" s="113"/>
      <c r="F18" s="114"/>
      <c r="G18" s="93">
        <v>45974</v>
      </c>
      <c r="H18" s="94"/>
      <c r="I18" s="113" t="s">
        <v>52</v>
      </c>
      <c r="J18" s="114"/>
    </row>
    <row r="19" spans="1:10" ht="15.75" thickBot="1" x14ac:dyDescent="0.3">
      <c r="F19" s="9"/>
    </row>
    <row r="20" spans="1:10" ht="15.75" thickBot="1" x14ac:dyDescent="0.3">
      <c r="A20" s="95" t="s">
        <v>14</v>
      </c>
      <c r="B20" s="96"/>
      <c r="C20" s="96"/>
      <c r="D20" s="96"/>
      <c r="E20" s="97"/>
      <c r="F20" s="11" t="s">
        <v>18</v>
      </c>
      <c r="G20" s="95" t="s">
        <v>19</v>
      </c>
      <c r="H20" s="97"/>
      <c r="I20" s="95" t="s">
        <v>3</v>
      </c>
      <c r="J20" s="97"/>
    </row>
    <row r="21" spans="1:10" x14ac:dyDescent="0.25">
      <c r="A21" s="12"/>
      <c r="B21" s="13"/>
      <c r="C21" s="13"/>
      <c r="D21" s="13"/>
      <c r="E21" s="14"/>
      <c r="F21" s="59"/>
      <c r="G21" s="48" t="s">
        <v>36</v>
      </c>
      <c r="H21" s="49" t="s">
        <v>37</v>
      </c>
      <c r="I21" s="48" t="s">
        <v>36</v>
      </c>
      <c r="J21" s="49" t="s">
        <v>37</v>
      </c>
    </row>
    <row r="22" spans="1:10" x14ac:dyDescent="0.25">
      <c r="A22" s="52" t="s">
        <v>56</v>
      </c>
      <c r="B22" s="52"/>
      <c r="C22" s="52"/>
      <c r="D22" s="52"/>
      <c r="E22" s="53"/>
      <c r="F22" s="60"/>
      <c r="G22" s="55">
        <v>0</v>
      </c>
      <c r="H22" s="54">
        <v>0</v>
      </c>
      <c r="I22" s="55">
        <f>G22*F22</f>
        <v>0</v>
      </c>
      <c r="J22" s="56">
        <f>H22*F22</f>
        <v>0</v>
      </c>
    </row>
    <row r="23" spans="1:10" x14ac:dyDescent="0.25">
      <c r="A23" s="68"/>
      <c r="B23" s="5"/>
      <c r="C23" s="5"/>
      <c r="E23" s="16"/>
      <c r="F23" s="61"/>
      <c r="G23" s="29"/>
      <c r="H23" s="44"/>
      <c r="I23" s="29"/>
      <c r="J23" s="47"/>
    </row>
    <row r="24" spans="1:10" x14ac:dyDescent="0.25">
      <c r="A24" s="52" t="s">
        <v>57</v>
      </c>
      <c r="B24" s="52"/>
      <c r="C24" s="52"/>
      <c r="D24" s="52"/>
      <c r="E24" s="53"/>
      <c r="F24" s="60"/>
      <c r="G24" s="55">
        <f>H24/1.06</f>
        <v>17.924528301886792</v>
      </c>
      <c r="H24" s="54">
        <v>19</v>
      </c>
      <c r="I24" s="55">
        <f>G24*F24</f>
        <v>0</v>
      </c>
      <c r="J24" s="56">
        <f>H24*F24</f>
        <v>0</v>
      </c>
    </row>
    <row r="25" spans="1:10" x14ac:dyDescent="0.25">
      <c r="A25" s="15"/>
      <c r="C25" s="6"/>
      <c r="E25" s="16"/>
      <c r="F25" s="61"/>
      <c r="G25" s="29" t="s">
        <v>52</v>
      </c>
      <c r="H25" s="44"/>
      <c r="I25" s="29"/>
      <c r="J25" s="47"/>
    </row>
    <row r="26" spans="1:10" x14ac:dyDescent="0.25">
      <c r="A26" s="52" t="s">
        <v>58</v>
      </c>
      <c r="B26" s="52"/>
      <c r="C26" s="52"/>
      <c r="D26" s="52"/>
      <c r="E26" s="53"/>
      <c r="F26" s="60"/>
      <c r="G26" s="55">
        <f>H26/1.06</f>
        <v>16.037735849056602</v>
      </c>
      <c r="H26" s="54">
        <v>17</v>
      </c>
      <c r="I26" s="55">
        <f>G26*F26</f>
        <v>0</v>
      </c>
      <c r="J26" s="56">
        <f>H26*F26</f>
        <v>0</v>
      </c>
    </row>
    <row r="27" spans="1:10" x14ac:dyDescent="0.25">
      <c r="A27" s="15"/>
      <c r="C27" s="6"/>
      <c r="E27" s="16"/>
      <c r="F27" s="61"/>
      <c r="G27" s="29" t="s">
        <v>52</v>
      </c>
      <c r="H27" s="44"/>
      <c r="I27" s="29"/>
      <c r="J27" s="47"/>
    </row>
    <row r="28" spans="1:10" x14ac:dyDescent="0.25">
      <c r="A28" s="63" t="s">
        <v>53</v>
      </c>
      <c r="B28" s="52"/>
      <c r="C28" s="64"/>
      <c r="D28" s="52"/>
      <c r="E28" s="53"/>
      <c r="F28" s="60"/>
      <c r="G28" s="55">
        <f>H28/1.21</f>
        <v>36.363636363636367</v>
      </c>
      <c r="H28" s="54">
        <v>44</v>
      </c>
      <c r="I28" s="55">
        <f>G28*F28</f>
        <v>0</v>
      </c>
      <c r="J28" s="56">
        <f>H28*F28</f>
        <v>0</v>
      </c>
    </row>
    <row r="29" spans="1:10" x14ac:dyDescent="0.25">
      <c r="A29" s="69"/>
      <c r="C29" s="6"/>
      <c r="E29" s="16"/>
      <c r="F29" s="61"/>
      <c r="G29" s="29"/>
      <c r="H29" s="44"/>
      <c r="I29" s="29"/>
      <c r="J29" s="47"/>
    </row>
    <row r="30" spans="1:10" x14ac:dyDescent="0.25">
      <c r="A30" s="52" t="s">
        <v>54</v>
      </c>
      <c r="B30" s="52"/>
      <c r="C30" s="52"/>
      <c r="D30" s="52"/>
      <c r="E30" s="53"/>
      <c r="F30" s="60"/>
      <c r="G30" s="55">
        <f>H30/1.21</f>
        <v>33.057851239669425</v>
      </c>
      <c r="H30" s="54">
        <v>40</v>
      </c>
      <c r="I30" s="55">
        <f>G30*F30</f>
        <v>0</v>
      </c>
      <c r="J30" s="56">
        <f>H30*F30</f>
        <v>0</v>
      </c>
    </row>
    <row r="31" spans="1:10" x14ac:dyDescent="0.25">
      <c r="A31" s="17"/>
      <c r="E31" s="16"/>
      <c r="F31" s="61"/>
      <c r="G31" s="29"/>
      <c r="H31" s="44"/>
      <c r="I31" s="29"/>
      <c r="J31" s="47"/>
    </row>
    <row r="32" spans="1:10" x14ac:dyDescent="0.25">
      <c r="A32" s="52" t="s">
        <v>55</v>
      </c>
      <c r="B32" s="52"/>
      <c r="C32" s="52"/>
      <c r="D32" s="52"/>
      <c r="E32" s="53"/>
      <c r="F32" s="60"/>
      <c r="G32" s="55">
        <f>H32/1.21</f>
        <v>31.404958677685951</v>
      </c>
      <c r="H32" s="54">
        <v>38</v>
      </c>
      <c r="I32" s="55">
        <f>G32*F32</f>
        <v>0</v>
      </c>
      <c r="J32" s="56">
        <f>H32*F32</f>
        <v>0</v>
      </c>
    </row>
    <row r="33" spans="1:10" x14ac:dyDescent="0.25">
      <c r="A33" s="17"/>
      <c r="E33" s="16"/>
      <c r="F33" s="23"/>
      <c r="G33" s="55"/>
      <c r="H33" s="54"/>
      <c r="I33" s="55"/>
      <c r="J33" s="56"/>
    </row>
    <row r="34" spans="1:10" s="62" customFormat="1" x14ac:dyDescent="0.25">
      <c r="A34" s="67" t="s">
        <v>59</v>
      </c>
      <c r="B34" s="52"/>
      <c r="C34" s="52"/>
      <c r="D34" s="52"/>
      <c r="E34" s="53"/>
      <c r="F34" s="60"/>
      <c r="G34" s="55">
        <v>371.9</v>
      </c>
      <c r="H34" s="54">
        <v>450</v>
      </c>
      <c r="I34" s="55">
        <f t="shared" ref="I34" si="0">G34*F34</f>
        <v>0</v>
      </c>
      <c r="J34" s="56">
        <f t="shared" ref="J34" si="1">H34*F34</f>
        <v>0</v>
      </c>
    </row>
    <row r="35" spans="1:10" ht="15.75" thickBot="1" x14ac:dyDescent="0.3">
      <c r="A35" s="2"/>
      <c r="B35" s="20"/>
      <c r="C35" s="20"/>
      <c r="D35" s="20"/>
      <c r="E35" s="21"/>
      <c r="F35" s="24"/>
      <c r="G35" s="111" t="s">
        <v>38</v>
      </c>
      <c r="H35" s="112"/>
      <c r="I35" s="45">
        <f>SUM(I21:I34)</f>
        <v>0</v>
      </c>
      <c r="J35" s="46">
        <f>SUM(J22:J34)</f>
        <v>0</v>
      </c>
    </row>
    <row r="37" spans="1:10" ht="15.75" thickBot="1" x14ac:dyDescent="0.3"/>
    <row r="38" spans="1:10" x14ac:dyDescent="0.25">
      <c r="B38" s="106" t="s">
        <v>6</v>
      </c>
      <c r="C38" s="107"/>
      <c r="D38" s="108"/>
      <c r="E38" s="34" t="s">
        <v>4</v>
      </c>
      <c r="F38" s="109" t="s">
        <v>7</v>
      </c>
      <c r="G38" s="108"/>
      <c r="H38" s="109" t="s">
        <v>10</v>
      </c>
      <c r="I38" s="107"/>
      <c r="J38" s="110"/>
    </row>
    <row r="39" spans="1:10" x14ac:dyDescent="0.25">
      <c r="B39" s="31"/>
      <c r="C39" s="32"/>
      <c r="D39" s="33"/>
      <c r="E39" s="35"/>
      <c r="F39" s="36"/>
      <c r="G39" s="33"/>
      <c r="H39" s="36"/>
      <c r="I39" s="32"/>
      <c r="J39" s="37"/>
    </row>
    <row r="40" spans="1:10" ht="24" customHeight="1" x14ac:dyDescent="0.25">
      <c r="B40" s="91">
        <f>J28+J30+J32+J34</f>
        <v>0</v>
      </c>
      <c r="C40" s="91"/>
      <c r="D40" s="91"/>
      <c r="E40" s="65">
        <v>0.21</v>
      </c>
      <c r="F40" s="70">
        <f>(J28-I28)+(J30-I30)+(J32-I32)+(J34-I34)</f>
        <v>0</v>
      </c>
      <c r="G40" s="70"/>
      <c r="H40" s="92">
        <f>J35</f>
        <v>0</v>
      </c>
      <c r="I40" s="92"/>
      <c r="J40" s="66" t="s">
        <v>5</v>
      </c>
    </row>
    <row r="41" spans="1:10" ht="15.75" x14ac:dyDescent="0.25">
      <c r="B41" s="70">
        <f>J22+J24+J26</f>
        <v>0</v>
      </c>
      <c r="C41" s="70"/>
      <c r="D41" s="70"/>
      <c r="E41" s="65">
        <v>0.06</v>
      </c>
      <c r="F41" s="70">
        <f>(J22-I22)+(J24-I24)+(J26-I26)</f>
        <v>0</v>
      </c>
      <c r="G41" s="70"/>
      <c r="H41" s="71"/>
      <c r="I41" s="71"/>
      <c r="J41" s="71"/>
    </row>
    <row r="42" spans="1:10" x14ac:dyDescent="0.25">
      <c r="A42" s="90" t="s">
        <v>21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0" x14ac:dyDescent="0.25">
      <c r="A43" s="90" t="s">
        <v>22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0" x14ac:dyDescent="0.25">
      <c r="A44" s="90" t="s">
        <v>23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0" x14ac:dyDescent="0.25">
      <c r="A45" s="90" t="s">
        <v>24</v>
      </c>
      <c r="B45" s="90"/>
      <c r="C45" s="90"/>
      <c r="D45" s="90"/>
      <c r="E45" s="90"/>
      <c r="F45" s="90"/>
      <c r="G45" s="90"/>
      <c r="H45" s="90"/>
      <c r="I45" s="90"/>
      <c r="J45" s="90"/>
    </row>
    <row r="46" spans="1:10" x14ac:dyDescent="0.25">
      <c r="A46" s="90" t="s">
        <v>25</v>
      </c>
      <c r="B46" s="90"/>
      <c r="C46" s="90"/>
      <c r="D46" s="90"/>
      <c r="E46" s="90"/>
      <c r="F46" s="90"/>
      <c r="G46" s="90"/>
      <c r="H46" s="90"/>
      <c r="I46" s="90"/>
      <c r="J46" s="90"/>
    </row>
    <row r="47" spans="1:10" x14ac:dyDescent="0.25">
      <c r="A47" s="90" t="s">
        <v>26</v>
      </c>
      <c r="B47" s="90"/>
      <c r="C47" s="90"/>
      <c r="D47" s="90"/>
      <c r="E47" s="90"/>
      <c r="F47" s="90"/>
      <c r="G47" s="90"/>
      <c r="H47" s="90"/>
      <c r="I47" s="90"/>
      <c r="J47" s="90"/>
    </row>
  </sheetData>
  <mergeCells count="44">
    <mergeCell ref="G2:H2"/>
    <mergeCell ref="G3:H3"/>
    <mergeCell ref="B38:D38"/>
    <mergeCell ref="H38:J38"/>
    <mergeCell ref="F38:G38"/>
    <mergeCell ref="I20:J20"/>
    <mergeCell ref="G20:H20"/>
    <mergeCell ref="G35:H35"/>
    <mergeCell ref="I18:J18"/>
    <mergeCell ref="A17:B17"/>
    <mergeCell ref="A18:B18"/>
    <mergeCell ref="C17:D17"/>
    <mergeCell ref="E17:F17"/>
    <mergeCell ref="C18:D18"/>
    <mergeCell ref="E18:F18"/>
    <mergeCell ref="I17:J17"/>
    <mergeCell ref="A8:J8"/>
    <mergeCell ref="G17:H17"/>
    <mergeCell ref="A47:J47"/>
    <mergeCell ref="A42:J42"/>
    <mergeCell ref="A43:J43"/>
    <mergeCell ref="A44:J44"/>
    <mergeCell ref="A45:J45"/>
    <mergeCell ref="A46:J46"/>
    <mergeCell ref="B40:D40"/>
    <mergeCell ref="H40:I40"/>
    <mergeCell ref="F40:G40"/>
    <mergeCell ref="G18:H18"/>
    <mergeCell ref="A20:E20"/>
    <mergeCell ref="A14:C14"/>
    <mergeCell ref="H14:J14"/>
    <mergeCell ref="A15:C15"/>
    <mergeCell ref="B41:D41"/>
    <mergeCell ref="F41:G41"/>
    <mergeCell ref="H41:J41"/>
    <mergeCell ref="A11:C11"/>
    <mergeCell ref="I11:J11"/>
    <mergeCell ref="H15:J15"/>
    <mergeCell ref="A12:C12"/>
    <mergeCell ref="E12:G12"/>
    <mergeCell ref="H12:J12"/>
    <mergeCell ref="A13:C13"/>
    <mergeCell ref="E13:G13"/>
    <mergeCell ref="H13:J13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1AD0-EBC1-4622-85BF-36D64563A508}">
  <dimension ref="A1:O49"/>
  <sheetViews>
    <sheetView workbookViewId="0">
      <selection activeCell="A12" sqref="A12"/>
    </sheetView>
  </sheetViews>
  <sheetFormatPr defaultRowHeight="15" x14ac:dyDescent="0.25"/>
  <cols>
    <col min="1" max="1" width="9.5703125" customWidth="1"/>
    <col min="2" max="5" width="8.5703125" customWidth="1"/>
    <col min="6" max="6" width="7.28515625" customWidth="1"/>
    <col min="7" max="7" width="8.5703125" customWidth="1"/>
    <col min="8" max="8" width="7.42578125" customWidth="1"/>
    <col min="9" max="9" width="12.28515625" customWidth="1"/>
    <col min="12" max="12" width="11.42578125" customWidth="1"/>
  </cols>
  <sheetData>
    <row r="1" spans="1:15" ht="12" customHeight="1" x14ac:dyDescent="0.25"/>
    <row r="2" spans="1:15" ht="22.5" customHeight="1" x14ac:dyDescent="0.3">
      <c r="A2" s="40" t="s">
        <v>27</v>
      </c>
      <c r="B2" s="10"/>
      <c r="C2" s="41" t="s">
        <v>30</v>
      </c>
      <c r="D2" s="10"/>
      <c r="E2" s="10"/>
      <c r="F2" s="1"/>
      <c r="G2" s="128" t="s">
        <v>31</v>
      </c>
      <c r="H2" s="128"/>
    </row>
    <row r="3" spans="1:15" ht="20.25" customHeight="1" x14ac:dyDescent="0.35">
      <c r="A3" s="10"/>
      <c r="B3" s="10"/>
      <c r="C3" s="10"/>
      <c r="D3" s="10"/>
      <c r="E3" s="10"/>
      <c r="F3" s="1"/>
      <c r="G3" s="105"/>
      <c r="H3" s="105"/>
    </row>
    <row r="4" spans="1:15" ht="15.75" x14ac:dyDescent="0.25">
      <c r="E4" s="1"/>
      <c r="F4" s="1"/>
      <c r="G4" s="5"/>
    </row>
    <row r="5" spans="1:15" ht="15.75" x14ac:dyDescent="0.25">
      <c r="D5" s="1"/>
      <c r="E5" s="1"/>
      <c r="F5" s="1"/>
      <c r="G5" s="1"/>
      <c r="H5" s="1"/>
    </row>
    <row r="6" spans="1:15" ht="15.75" x14ac:dyDescent="0.25">
      <c r="D6" s="1"/>
      <c r="E6" s="1"/>
      <c r="F6" s="1"/>
      <c r="G6" s="1" t="s">
        <v>12</v>
      </c>
      <c r="H6" s="1"/>
    </row>
    <row r="7" spans="1:15" ht="15.75" x14ac:dyDescent="0.25">
      <c r="C7" s="1"/>
      <c r="D7" s="1"/>
      <c r="E7" s="1"/>
      <c r="F7" s="1"/>
      <c r="G7" s="1" t="s">
        <v>13</v>
      </c>
      <c r="H7" s="1"/>
    </row>
    <row r="8" spans="1:15" ht="15.75" x14ac:dyDescent="0.25">
      <c r="C8" s="1"/>
      <c r="D8" s="1"/>
      <c r="E8" s="1"/>
      <c r="F8" s="1"/>
      <c r="G8" s="7" t="s">
        <v>15</v>
      </c>
      <c r="H8" s="1"/>
    </row>
    <row r="9" spans="1:15" ht="15.75" x14ac:dyDescent="0.25">
      <c r="C9" s="1"/>
      <c r="D9" s="1"/>
      <c r="E9" s="1"/>
      <c r="F9" s="1"/>
    </row>
    <row r="10" spans="1:15" ht="15.75" x14ac:dyDescent="0.25">
      <c r="A10" s="1" t="s">
        <v>28</v>
      </c>
      <c r="C10" s="1"/>
      <c r="D10" s="1"/>
      <c r="E10" s="1"/>
      <c r="F10" s="1"/>
      <c r="H10" s="1"/>
    </row>
    <row r="11" spans="1:15" ht="15.75" x14ac:dyDescent="0.25">
      <c r="A11" s="1" t="s">
        <v>29</v>
      </c>
      <c r="C11" s="1"/>
      <c r="D11" s="1"/>
    </row>
    <row r="12" spans="1:15" ht="15.75" x14ac:dyDescent="0.25">
      <c r="A12" s="4">
        <v>475430772</v>
      </c>
      <c r="B12" s="1"/>
      <c r="C12" s="1"/>
      <c r="D12" s="1"/>
      <c r="E12" s="1"/>
      <c r="F12" s="1"/>
      <c r="G12" s="1"/>
      <c r="H12" s="1"/>
      <c r="L12" s="8"/>
    </row>
    <row r="13" spans="1:15" ht="15.75" x14ac:dyDescent="0.25">
      <c r="A13" s="1" t="s">
        <v>16</v>
      </c>
      <c r="C13" s="1"/>
    </row>
    <row r="14" spans="1:15" ht="15.75" x14ac:dyDescent="0.25">
      <c r="A14" s="1" t="s">
        <v>17</v>
      </c>
      <c r="C14" s="1"/>
    </row>
    <row r="15" spans="1:15" ht="16.5" thickBot="1" x14ac:dyDescent="0.3">
      <c r="O15" s="1"/>
    </row>
    <row r="16" spans="1:15" ht="15.75" x14ac:dyDescent="0.25">
      <c r="A16" s="88" t="s">
        <v>11</v>
      </c>
      <c r="B16" s="89"/>
      <c r="C16" s="88" t="s">
        <v>1</v>
      </c>
      <c r="D16" s="89"/>
      <c r="E16" s="88" t="s">
        <v>0</v>
      </c>
      <c r="F16" s="89"/>
      <c r="G16" s="88" t="s">
        <v>2</v>
      </c>
      <c r="H16" s="89"/>
      <c r="I16" s="88" t="s">
        <v>20</v>
      </c>
      <c r="J16" s="89"/>
      <c r="O16" s="1"/>
    </row>
    <row r="17" spans="1:15" ht="16.5" thickBot="1" x14ac:dyDescent="0.3">
      <c r="A17" s="115"/>
      <c r="B17" s="116"/>
      <c r="C17" s="113"/>
      <c r="D17" s="114"/>
      <c r="E17" s="93"/>
      <c r="F17" s="94"/>
      <c r="G17" s="93"/>
      <c r="H17" s="94"/>
      <c r="I17" s="113"/>
      <c r="J17" s="114"/>
      <c r="O17" s="1"/>
    </row>
    <row r="18" spans="1:15" ht="15.75" thickBot="1" x14ac:dyDescent="0.3">
      <c r="F18" s="9"/>
    </row>
    <row r="19" spans="1:15" ht="15.75" thickBot="1" x14ac:dyDescent="0.3">
      <c r="A19" s="95" t="s">
        <v>14</v>
      </c>
      <c r="B19" s="96"/>
      <c r="C19" s="96"/>
      <c r="D19" s="96"/>
      <c r="E19" s="97"/>
      <c r="F19" s="11" t="s">
        <v>18</v>
      </c>
      <c r="G19" s="95" t="s">
        <v>19</v>
      </c>
      <c r="H19" s="97"/>
      <c r="I19" s="95" t="s">
        <v>3</v>
      </c>
      <c r="J19" s="97"/>
    </row>
    <row r="20" spans="1:15" x14ac:dyDescent="0.25">
      <c r="A20" s="12"/>
      <c r="B20" s="13"/>
      <c r="C20" s="13"/>
      <c r="D20" s="13"/>
      <c r="E20" s="14"/>
      <c r="F20" s="22"/>
      <c r="G20" s="25"/>
      <c r="H20" s="14"/>
      <c r="I20" s="25"/>
      <c r="J20" s="14"/>
    </row>
    <row r="21" spans="1:15" x14ac:dyDescent="0.25">
      <c r="A21" s="15"/>
      <c r="E21" s="16"/>
      <c r="F21" s="23"/>
      <c r="G21" s="26"/>
      <c r="H21" s="27"/>
      <c r="I21" s="29"/>
      <c r="J21" s="30"/>
    </row>
    <row r="22" spans="1:15" x14ac:dyDescent="0.25">
      <c r="A22" s="15"/>
      <c r="E22" s="16"/>
      <c r="F22" s="23"/>
      <c r="G22" s="17"/>
      <c r="H22" s="16"/>
      <c r="I22" s="17"/>
      <c r="J22" s="16"/>
    </row>
    <row r="23" spans="1:15" x14ac:dyDescent="0.25">
      <c r="A23" s="15"/>
      <c r="E23" s="16"/>
      <c r="F23" s="23"/>
      <c r="G23" s="17"/>
      <c r="H23" s="16"/>
      <c r="I23" s="17"/>
      <c r="J23" s="16"/>
    </row>
    <row r="24" spans="1:15" x14ac:dyDescent="0.25">
      <c r="A24" s="15"/>
      <c r="C24" s="6"/>
      <c r="E24" s="16"/>
      <c r="F24" s="23"/>
      <c r="G24" s="17"/>
      <c r="H24" s="16"/>
      <c r="I24" s="17"/>
      <c r="J24" s="16"/>
    </row>
    <row r="25" spans="1:15" x14ac:dyDescent="0.25">
      <c r="A25" s="17"/>
      <c r="E25" s="16"/>
      <c r="F25" s="23"/>
      <c r="G25" s="17"/>
      <c r="H25" s="16"/>
      <c r="I25" s="17"/>
      <c r="J25" s="16"/>
    </row>
    <row r="26" spans="1:15" x14ac:dyDescent="0.25">
      <c r="A26" s="17"/>
      <c r="E26" s="16"/>
      <c r="F26" s="23"/>
      <c r="G26" s="17"/>
      <c r="H26" s="16"/>
      <c r="I26" s="26"/>
      <c r="J26" s="16"/>
    </row>
    <row r="27" spans="1:15" x14ac:dyDescent="0.25">
      <c r="A27" s="17"/>
      <c r="E27" s="16"/>
      <c r="F27" s="23"/>
      <c r="G27" s="17"/>
      <c r="H27" s="16"/>
      <c r="I27" s="17"/>
      <c r="J27" s="16"/>
    </row>
    <row r="28" spans="1:15" x14ac:dyDescent="0.25">
      <c r="A28" s="17"/>
      <c r="E28" s="16"/>
      <c r="F28" s="23"/>
      <c r="G28" s="17"/>
      <c r="H28" s="16"/>
      <c r="I28" s="17"/>
      <c r="J28" s="16"/>
    </row>
    <row r="29" spans="1:15" x14ac:dyDescent="0.25">
      <c r="A29" s="17"/>
      <c r="E29" s="16"/>
      <c r="F29" s="23"/>
      <c r="G29" s="17"/>
      <c r="H29" s="16"/>
      <c r="I29" s="17"/>
      <c r="J29" s="16"/>
    </row>
    <row r="30" spans="1:15" x14ac:dyDescent="0.25">
      <c r="A30" s="17"/>
      <c r="E30" s="16"/>
      <c r="F30" s="23"/>
      <c r="G30" s="17"/>
      <c r="H30" s="16"/>
      <c r="I30" s="17"/>
      <c r="J30" s="16"/>
    </row>
    <row r="31" spans="1:15" x14ac:dyDescent="0.25">
      <c r="A31" s="17"/>
      <c r="E31" s="16"/>
      <c r="F31" s="23"/>
      <c r="G31" s="17"/>
      <c r="H31" s="16"/>
      <c r="I31" s="17"/>
      <c r="J31" s="16"/>
    </row>
    <row r="32" spans="1:15" x14ac:dyDescent="0.25">
      <c r="A32" s="17"/>
      <c r="E32" s="16"/>
      <c r="F32" s="23"/>
      <c r="G32" s="17"/>
      <c r="H32" s="16"/>
      <c r="I32" s="17"/>
      <c r="J32" s="16"/>
    </row>
    <row r="33" spans="1:10" x14ac:dyDescent="0.25">
      <c r="A33" s="17"/>
      <c r="C33" s="9"/>
      <c r="E33" s="16"/>
      <c r="F33" s="23"/>
      <c r="G33" s="17"/>
      <c r="H33" s="16"/>
      <c r="I33" s="17"/>
      <c r="J33" s="16"/>
    </row>
    <row r="34" spans="1:10" x14ac:dyDescent="0.25">
      <c r="A34" s="17"/>
      <c r="E34" s="16"/>
      <c r="F34" s="23"/>
      <c r="G34" s="17"/>
      <c r="H34" s="16"/>
      <c r="I34" s="17"/>
      <c r="J34" s="16"/>
    </row>
    <row r="35" spans="1:10" x14ac:dyDescent="0.25">
      <c r="A35" s="125"/>
      <c r="B35" s="126"/>
      <c r="C35" s="126"/>
      <c r="D35" s="126"/>
      <c r="E35" s="127"/>
      <c r="F35" s="23"/>
      <c r="G35" s="17"/>
      <c r="H35" s="16"/>
      <c r="I35" s="17"/>
      <c r="J35" s="16"/>
    </row>
    <row r="36" spans="1:10" ht="15.75" thickBot="1" x14ac:dyDescent="0.3">
      <c r="A36" s="18"/>
      <c r="B36" s="5"/>
      <c r="C36" s="5"/>
      <c r="D36" s="5"/>
      <c r="E36" s="19"/>
      <c r="F36" s="23"/>
      <c r="G36" s="2"/>
      <c r="H36" s="21"/>
      <c r="I36" s="2"/>
      <c r="J36" s="21"/>
    </row>
    <row r="37" spans="1:10" ht="15.75" thickBot="1" x14ac:dyDescent="0.3">
      <c r="A37" s="2"/>
      <c r="B37" s="20"/>
      <c r="C37" s="20"/>
      <c r="D37" s="20"/>
      <c r="E37" s="21"/>
      <c r="F37" s="24"/>
      <c r="G37" s="95" t="s">
        <v>8</v>
      </c>
      <c r="H37" s="97"/>
      <c r="I37" s="38">
        <f>SUM(I20:I36)</f>
        <v>0</v>
      </c>
      <c r="J37" s="3" t="s">
        <v>9</v>
      </c>
    </row>
    <row r="39" spans="1:10" ht="15.75" thickBot="1" x14ac:dyDescent="0.3"/>
    <row r="40" spans="1:10" x14ac:dyDescent="0.25">
      <c r="B40" s="106" t="s">
        <v>6</v>
      </c>
      <c r="C40" s="107"/>
      <c r="D40" s="108"/>
      <c r="E40" s="34" t="s">
        <v>4</v>
      </c>
      <c r="F40" s="109" t="s">
        <v>7</v>
      </c>
      <c r="G40" s="108"/>
      <c r="H40" s="109" t="s">
        <v>10</v>
      </c>
      <c r="I40" s="107"/>
      <c r="J40" s="110"/>
    </row>
    <row r="41" spans="1:10" x14ac:dyDescent="0.25">
      <c r="B41" s="31"/>
      <c r="C41" s="32"/>
      <c r="D41" s="33"/>
      <c r="E41" s="35"/>
      <c r="F41" s="36"/>
      <c r="G41" s="33"/>
      <c r="H41" s="36"/>
      <c r="I41" s="32"/>
      <c r="J41" s="37"/>
    </row>
    <row r="42" spans="1:10" ht="15.75" thickBot="1" x14ac:dyDescent="0.3">
      <c r="B42" s="118">
        <f>I37</f>
        <v>0</v>
      </c>
      <c r="C42" s="119"/>
      <c r="D42" s="120"/>
      <c r="E42" s="28">
        <v>0.21</v>
      </c>
      <c r="F42" s="121">
        <f>B42*E42</f>
        <v>0</v>
      </c>
      <c r="G42" s="122"/>
      <c r="H42" s="123">
        <f>B42+F42</f>
        <v>0</v>
      </c>
      <c r="I42" s="124"/>
      <c r="J42" s="3" t="s">
        <v>5</v>
      </c>
    </row>
    <row r="44" spans="1:10" x14ac:dyDescent="0.25">
      <c r="A44" s="117" t="s">
        <v>21</v>
      </c>
      <c r="B44" s="117"/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17" t="s">
        <v>22</v>
      </c>
      <c r="B45" s="117"/>
      <c r="C45" s="117"/>
      <c r="D45" s="117"/>
      <c r="E45" s="117"/>
      <c r="F45" s="117"/>
      <c r="G45" s="117"/>
      <c r="H45" s="117"/>
      <c r="I45" s="117"/>
      <c r="J45" s="117"/>
    </row>
    <row r="46" spans="1:10" x14ac:dyDescent="0.25">
      <c r="A46" s="117" t="s">
        <v>23</v>
      </c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17" t="s">
        <v>24</v>
      </c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0" x14ac:dyDescent="0.25">
      <c r="A48" s="117" t="s">
        <v>25</v>
      </c>
      <c r="B48" s="117"/>
      <c r="C48" s="117"/>
      <c r="D48" s="117"/>
      <c r="E48" s="117"/>
      <c r="F48" s="117"/>
      <c r="G48" s="117"/>
      <c r="H48" s="117"/>
      <c r="I48" s="117"/>
      <c r="J48" s="117"/>
    </row>
    <row r="49" spans="1:10" x14ac:dyDescent="0.25">
      <c r="A49" s="117" t="s">
        <v>26</v>
      </c>
      <c r="B49" s="117"/>
      <c r="C49" s="117"/>
      <c r="D49" s="117"/>
      <c r="E49" s="117"/>
      <c r="F49" s="117"/>
      <c r="G49" s="117"/>
      <c r="H49" s="117"/>
      <c r="I49" s="117"/>
      <c r="J49" s="117"/>
    </row>
  </sheetData>
  <mergeCells count="29">
    <mergeCell ref="G2:H2"/>
    <mergeCell ref="G3:H3"/>
    <mergeCell ref="A16:B16"/>
    <mergeCell ref="C16:D16"/>
    <mergeCell ref="E16:F16"/>
    <mergeCell ref="G16:H16"/>
    <mergeCell ref="B40:D40"/>
    <mergeCell ref="F40:G40"/>
    <mergeCell ref="H40:J40"/>
    <mergeCell ref="I16:J16"/>
    <mergeCell ref="A17:B17"/>
    <mergeCell ref="C17:D17"/>
    <mergeCell ref="E17:F17"/>
    <mergeCell ref="G17:H17"/>
    <mergeCell ref="I17:J17"/>
    <mergeCell ref="A19:E19"/>
    <mergeCell ref="G19:H19"/>
    <mergeCell ref="I19:J19"/>
    <mergeCell ref="A35:E35"/>
    <mergeCell ref="G37:H37"/>
    <mergeCell ref="A47:J47"/>
    <mergeCell ref="A48:J48"/>
    <mergeCell ref="A49:J49"/>
    <mergeCell ref="B42:D42"/>
    <mergeCell ref="F42:G42"/>
    <mergeCell ref="H42:I42"/>
    <mergeCell ref="A44:J44"/>
    <mergeCell ref="A45:J45"/>
    <mergeCell ref="A46:J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fakturatie </vt:lpstr>
      <vt:lpstr>BESTELBON 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Van Dijck (Open)</dc:creator>
  <cp:lastModifiedBy>James van Roosmalen | ROMAL</cp:lastModifiedBy>
  <cp:lastPrinted>2023-12-08T08:49:57Z</cp:lastPrinted>
  <dcterms:created xsi:type="dcterms:W3CDTF">2010-07-12T17:20:13Z</dcterms:created>
  <dcterms:modified xsi:type="dcterms:W3CDTF">2025-12-20T15:34:17Z</dcterms:modified>
</cp:coreProperties>
</file>